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cuments\UKJPR datasets for website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15" i="1" l="1"/>
  <c r="S14" i="1"/>
  <c r="S13" i="1"/>
  <c r="T15" i="1"/>
  <c r="T14" i="1"/>
  <c r="T13" i="1"/>
  <c r="M13" i="1" l="1"/>
  <c r="L13" i="1" l="1"/>
  <c r="O15" i="1"/>
  <c r="P15" i="1"/>
  <c r="Q15" i="1"/>
  <c r="R15" i="1"/>
  <c r="O14" i="1"/>
  <c r="P14" i="1"/>
  <c r="Q14" i="1"/>
  <c r="R14" i="1"/>
  <c r="O13" i="1"/>
  <c r="P13" i="1"/>
  <c r="Q13" i="1"/>
  <c r="R13" i="1"/>
  <c r="B13" i="1"/>
  <c r="C13" i="1"/>
  <c r="D13" i="1"/>
  <c r="E13" i="1"/>
  <c r="F13" i="1"/>
  <c r="G13" i="1"/>
  <c r="H13" i="1"/>
  <c r="I13" i="1"/>
  <c r="J13" i="1"/>
  <c r="K13" i="1"/>
</calcChain>
</file>

<file path=xl/sharedStrings.xml><?xml version="1.0" encoding="utf-8"?>
<sst xmlns="http://schemas.openxmlformats.org/spreadsheetml/2006/main" count="28" uniqueCount="20">
  <si>
    <t>England and Wales</t>
  </si>
  <si>
    <t xml:space="preserve">Low  scenario </t>
  </si>
  <si>
    <t xml:space="preserve">Medium scenario </t>
  </si>
  <si>
    <t xml:space="preserve">High scenario </t>
  </si>
  <si>
    <t>Northern Ireland</t>
  </si>
  <si>
    <t xml:space="preserve">Low scenario </t>
  </si>
  <si>
    <t>UK Total</t>
  </si>
  <si>
    <t>Footnotes</t>
  </si>
  <si>
    <t>Sources</t>
  </si>
  <si>
    <t>Freedom of Information Response (2013), Response from the Northern Ireland Prison Service to Arianna Silvestri of the Centre for Crime and Justice Studies, 11 October 2013. FOI reference 13:454</t>
  </si>
  <si>
    <r>
      <t xml:space="preserve">Scottish Prison Service (2014), </t>
    </r>
    <r>
      <rPr>
        <i/>
        <sz val="11"/>
        <color theme="1"/>
        <rFont val="Calibri"/>
        <family val="2"/>
        <scheme val="minor"/>
      </rPr>
      <t>Annual report and accounts 2013/14.</t>
    </r>
  </si>
  <si>
    <r>
      <t xml:space="preserve">Scottish Prison Service (2015), </t>
    </r>
    <r>
      <rPr>
        <i/>
        <sz val="11"/>
        <color theme="1"/>
        <rFont val="Calibri"/>
        <family val="2"/>
        <scheme val="minor"/>
      </rPr>
      <t>Annual report and accounts 2014/15.</t>
    </r>
  </si>
  <si>
    <r>
      <t xml:space="preserve">1) Figures for England and Wales and Northern Ireland are </t>
    </r>
    <r>
      <rPr>
        <i/>
        <sz val="11"/>
        <color theme="1"/>
        <rFont val="Calibri"/>
        <family val="2"/>
        <scheme val="minor"/>
      </rPr>
      <t xml:space="preserve">average annual figures. </t>
    </r>
    <r>
      <rPr>
        <sz val="11"/>
        <color theme="1"/>
        <rFont val="Calibri"/>
        <family val="2"/>
        <scheme val="minor"/>
      </rPr>
      <t>Figures for Scotland are for financial years. Figures exclude those on Home Detention Curfew and those held in police cells.</t>
    </r>
  </si>
  <si>
    <t>Scotland</t>
  </si>
  <si>
    <r>
      <t xml:space="preserve">Scottish Government (2015), </t>
    </r>
    <r>
      <rPr>
        <i/>
        <sz val="11"/>
        <color theme="1"/>
        <rFont val="Calibri"/>
        <family val="2"/>
        <scheme val="minor"/>
      </rPr>
      <t xml:space="preserve">Prison Statistics Scotland: 2012-13. </t>
    </r>
    <r>
      <rPr>
        <sz val="11"/>
        <color theme="1"/>
        <rFont val="Calibri"/>
        <family val="2"/>
        <scheme val="minor"/>
      </rPr>
      <t>Web tables. Table 1.</t>
    </r>
  </si>
  <si>
    <t>Department of Justice (2015) The Northern Ireland Prison Population in 2014 and 2014/15, Belfast: Department of Justice.</t>
  </si>
  <si>
    <t>Ministry of Justice (2015), Offender Management Statistics Quarterly:  January to March 2015. Prison population 2015 tables. Table a1.1.</t>
  </si>
  <si>
    <r>
      <rPr>
        <sz val="11"/>
        <color theme="1"/>
        <rFont val="Calibri"/>
        <family val="2"/>
        <scheme val="minor"/>
      </rPr>
      <t>Ministry of Justice (2014),</t>
    </r>
    <r>
      <rPr>
        <i/>
        <sz val="11"/>
        <color theme="1"/>
        <rFont val="Calibri"/>
        <family val="2"/>
        <scheme val="minor"/>
      </rPr>
      <t xml:space="preserve"> Prison Population Projections 2014-2020 England and Wales,</t>
    </r>
    <r>
      <rPr>
        <sz val="11"/>
        <color theme="1"/>
        <rFont val="Calibri"/>
        <family val="2"/>
        <scheme val="minor"/>
      </rPr>
      <t xml:space="preserve"> London: Ministry of Justice.</t>
    </r>
  </si>
  <si>
    <r>
      <t xml:space="preserve">Scottish Government (2015), </t>
    </r>
    <r>
      <rPr>
        <i/>
        <sz val="11"/>
        <color theme="1"/>
        <rFont val="Calibri"/>
        <family val="2"/>
        <scheme val="minor"/>
      </rPr>
      <t xml:space="preserve">Prison statistics and population projections Scotland: 2013-14. </t>
    </r>
    <r>
      <rPr>
        <sz val="11"/>
        <color theme="1"/>
        <rFont val="Calibri"/>
        <family val="2"/>
        <scheme val="minor"/>
      </rPr>
      <t>Web only publication.</t>
    </r>
  </si>
  <si>
    <r>
      <t>Figure 19: UK prison population 2003-2014 and projected prison population 2015-2019</t>
    </r>
    <r>
      <rPr>
        <b/>
        <vertAlign val="superscript"/>
        <sz val="14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</si>
</sst>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3" fontId="0" fillId="0" borderId="0" xfId="0" applyNumberForma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Border="1" applyAlignment="1">
      <alignment horizontal="left"/>
    </xf>
    <xf numFmtId="0" fontId="0" fillId="0" borderId="0" xfId="0" applyFont="1"/>
    <xf numFmtId="0" fontId="5" fillId="0" borderId="0" xfId="0" applyFont="1"/>
    <xf numFmtId="3" fontId="0" fillId="0" borderId="1" xfId="0" applyNumberFormat="1" applyFill="1" applyBorder="1"/>
    <xf numFmtId="0" fontId="0" fillId="0" borderId="0" xfId="0" applyAlignment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0" fillId="0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3" fontId="0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3" fontId="0" fillId="2" borderId="1" xfId="0" applyNumberFormat="1" applyFill="1" applyBorder="1"/>
    <xf numFmtId="0" fontId="7" fillId="0" borderId="1" xfId="0" applyFont="1" applyFill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top"/>
    </xf>
    <xf numFmtId="0" fontId="8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2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3" fontId="0" fillId="0" borderId="0" xfId="0" applyNumberFormat="1" applyFont="1" applyFill="1" applyBorder="1"/>
    <xf numFmtId="3" fontId="0" fillId="0" borderId="1" xfId="0" applyNumberFormat="1" applyBorder="1"/>
    <xf numFmtId="3" fontId="8" fillId="0" borderId="0" xfId="0" applyNumberFormat="1" applyFont="1" applyBorder="1" applyAlignment="1">
      <alignment horizontal="center"/>
    </xf>
    <xf numFmtId="3" fontId="0" fillId="0" borderId="0" xfId="0" applyNumberFormat="1"/>
    <xf numFmtId="166" fontId="12" fillId="0" borderId="1" xfId="6" applyNumberFormat="1" applyFont="1" applyBorder="1"/>
    <xf numFmtId="166" fontId="3" fillId="0" borderId="1" xfId="6" applyNumberFormat="1" applyFont="1" applyBorder="1"/>
    <xf numFmtId="166" fontId="3" fillId="0" borderId="1" xfId="6" applyNumberFormat="1" applyFont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166" fontId="3" fillId="3" borderId="1" xfId="6" applyNumberFormat="1" applyFont="1" applyFill="1" applyBorder="1"/>
    <xf numFmtId="0" fontId="0" fillId="0" borderId="0" xfId="0" applyFill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</cellXfs>
  <cellStyles count="7">
    <cellStyle name="Comma" xfId="6" builtinId="3"/>
    <cellStyle name="Comma [0] 2" xfId="2"/>
    <cellStyle name="Comma 2 2" xfId="3"/>
    <cellStyle name="Comma 3" xfId="5"/>
    <cellStyle name="Normal" xfId="0" builtinId="0"/>
    <cellStyle name="Normal 2" xfId="1"/>
    <cellStyle name="Percent 2" xfId="4"/>
  </cellStyles>
  <dxfs count="0"/>
  <tableStyles count="0" defaultTableStyle="TableStyleMedium9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80" zoomScaleNormal="80" workbookViewId="0">
      <selection activeCell="A7" sqref="A7:A9"/>
    </sheetView>
  </sheetViews>
  <sheetFormatPr defaultRowHeight="14.5" x14ac:dyDescent="0.35"/>
  <cols>
    <col min="1" max="1" width="20.54296875" customWidth="1"/>
    <col min="12" max="13" width="9.1796875" style="1"/>
    <col min="20" max="20" width="9.54296875" bestFit="1" customWidth="1"/>
  </cols>
  <sheetData>
    <row r="1" spans="1:21" s="8" customFormat="1" ht="21" x14ac:dyDescent="0.4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"/>
      <c r="S2" s="1"/>
      <c r="T2" s="1"/>
      <c r="U2" s="1"/>
    </row>
    <row r="3" spans="1:21" x14ac:dyDescent="0.35">
      <c r="A3" s="5"/>
      <c r="B3" s="4">
        <v>2003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  <c r="I3" s="4">
        <v>2010</v>
      </c>
      <c r="J3" s="4">
        <v>2011</v>
      </c>
      <c r="K3" s="19">
        <v>2012</v>
      </c>
      <c r="L3" s="19">
        <v>2013</v>
      </c>
      <c r="M3" s="19">
        <v>2014</v>
      </c>
      <c r="N3" s="4"/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1"/>
    </row>
    <row r="4" spans="1:21" ht="29" x14ac:dyDescent="0.35">
      <c r="A4" s="44" t="s">
        <v>0</v>
      </c>
      <c r="B4" s="41">
        <v>73038</v>
      </c>
      <c r="C4" s="41">
        <v>74657</v>
      </c>
      <c r="D4" s="41">
        <v>75979</v>
      </c>
      <c r="E4" s="41">
        <v>78127</v>
      </c>
      <c r="F4" s="41">
        <v>80216</v>
      </c>
      <c r="G4" s="41">
        <v>82572</v>
      </c>
      <c r="H4" s="41">
        <v>83559</v>
      </c>
      <c r="I4" s="41">
        <v>84725</v>
      </c>
      <c r="J4" s="41">
        <v>85950.583333333328</v>
      </c>
      <c r="K4" s="42">
        <v>86634</v>
      </c>
      <c r="L4" s="49">
        <v>84249</v>
      </c>
      <c r="M4" s="49">
        <v>85307</v>
      </c>
      <c r="N4" s="12" t="s">
        <v>1</v>
      </c>
      <c r="O4" s="10">
        <v>87100</v>
      </c>
      <c r="P4" s="10">
        <v>86800</v>
      </c>
      <c r="Q4" s="10">
        <v>85200</v>
      </c>
      <c r="R4" s="10">
        <v>83900</v>
      </c>
      <c r="S4" s="31">
        <v>82600</v>
      </c>
      <c r="T4" s="34">
        <v>81400</v>
      </c>
      <c r="U4" s="1"/>
    </row>
    <row r="5" spans="1:21" ht="29" x14ac:dyDescent="0.35">
      <c r="A5" s="48"/>
      <c r="B5" s="48"/>
      <c r="C5" s="48"/>
      <c r="D5" s="48"/>
      <c r="E5" s="41"/>
      <c r="F5" s="41"/>
      <c r="G5" s="41"/>
      <c r="H5" s="41"/>
      <c r="I5" s="41"/>
      <c r="J5" s="41"/>
      <c r="K5" s="47"/>
      <c r="L5" s="50"/>
      <c r="M5" s="50"/>
      <c r="N5" s="12" t="s">
        <v>2</v>
      </c>
      <c r="O5" s="10">
        <v>87700</v>
      </c>
      <c r="P5" s="10">
        <v>89100</v>
      </c>
      <c r="Q5" s="10">
        <v>89300</v>
      </c>
      <c r="R5" s="10">
        <v>89700</v>
      </c>
      <c r="S5" s="31">
        <v>90100</v>
      </c>
      <c r="T5" s="34">
        <v>90200</v>
      </c>
      <c r="U5" s="1"/>
    </row>
    <row r="6" spans="1:21" ht="29" x14ac:dyDescent="0.35">
      <c r="A6" s="48"/>
      <c r="B6" s="48"/>
      <c r="C6" s="48"/>
      <c r="D6" s="48"/>
      <c r="E6" s="41"/>
      <c r="F6" s="41"/>
      <c r="G6" s="41"/>
      <c r="H6" s="41"/>
      <c r="I6" s="41"/>
      <c r="J6" s="41"/>
      <c r="K6" s="47"/>
      <c r="L6" s="51"/>
      <c r="M6" s="51"/>
      <c r="N6" s="12" t="s">
        <v>3</v>
      </c>
      <c r="O6" s="10">
        <v>88900</v>
      </c>
      <c r="P6" s="10">
        <v>92000</v>
      </c>
      <c r="Q6" s="10">
        <v>93600</v>
      </c>
      <c r="R6" s="10">
        <v>95800</v>
      </c>
      <c r="S6" s="31">
        <v>97600</v>
      </c>
      <c r="T6" s="34">
        <v>98900</v>
      </c>
      <c r="U6" s="1"/>
    </row>
    <row r="7" spans="1:21" ht="29" x14ac:dyDescent="0.35">
      <c r="A7" s="43" t="s">
        <v>4</v>
      </c>
      <c r="B7" s="41">
        <v>1160</v>
      </c>
      <c r="C7" s="41">
        <v>1274</v>
      </c>
      <c r="D7" s="41">
        <v>1301</v>
      </c>
      <c r="E7" s="41">
        <v>1433</v>
      </c>
      <c r="F7" s="41">
        <v>1466</v>
      </c>
      <c r="G7" s="41">
        <v>1490</v>
      </c>
      <c r="H7" s="45">
        <v>1470</v>
      </c>
      <c r="I7" s="41">
        <v>1465</v>
      </c>
      <c r="J7" s="41">
        <v>1682</v>
      </c>
      <c r="K7" s="42">
        <v>1774</v>
      </c>
      <c r="L7" s="49">
        <v>1826</v>
      </c>
      <c r="M7" s="49">
        <v>1830</v>
      </c>
      <c r="N7" s="12" t="s">
        <v>5</v>
      </c>
      <c r="O7" s="26">
        <v>1639</v>
      </c>
      <c r="P7" s="26">
        <v>1595</v>
      </c>
      <c r="Q7" s="26">
        <v>1551</v>
      </c>
      <c r="R7" s="26">
        <v>1507</v>
      </c>
      <c r="S7" s="31">
        <v>1464</v>
      </c>
      <c r="T7" s="35">
        <v>1420</v>
      </c>
      <c r="U7" s="1"/>
    </row>
    <row r="8" spans="1:21" ht="29" x14ac:dyDescent="0.35">
      <c r="A8" s="43"/>
      <c r="B8" s="41"/>
      <c r="C8" s="41"/>
      <c r="D8" s="41"/>
      <c r="E8" s="41"/>
      <c r="F8" s="41"/>
      <c r="G8" s="41"/>
      <c r="H8" s="45"/>
      <c r="I8" s="41"/>
      <c r="J8" s="47"/>
      <c r="K8" s="47"/>
      <c r="L8" s="50"/>
      <c r="M8" s="50"/>
      <c r="N8" s="13" t="s">
        <v>2</v>
      </c>
      <c r="O8" s="26">
        <v>1863</v>
      </c>
      <c r="P8" s="26">
        <v>1919</v>
      </c>
      <c r="Q8" s="26">
        <v>1974</v>
      </c>
      <c r="R8" s="26">
        <v>2030</v>
      </c>
      <c r="S8" s="31">
        <v>2085</v>
      </c>
      <c r="T8" s="35">
        <v>2140</v>
      </c>
      <c r="U8" s="1"/>
    </row>
    <row r="9" spans="1:21" ht="29" x14ac:dyDescent="0.35">
      <c r="A9" s="43"/>
      <c r="B9" s="41"/>
      <c r="C9" s="41"/>
      <c r="D9" s="41"/>
      <c r="E9" s="41"/>
      <c r="F9" s="41"/>
      <c r="G9" s="41"/>
      <c r="H9" s="45"/>
      <c r="I9" s="41"/>
      <c r="J9" s="47"/>
      <c r="K9" s="47"/>
      <c r="L9" s="51"/>
      <c r="M9" s="51"/>
      <c r="N9" s="13" t="s">
        <v>3</v>
      </c>
      <c r="O9" s="26">
        <v>1958</v>
      </c>
      <c r="P9" s="26">
        <v>2036</v>
      </c>
      <c r="Q9" s="26">
        <v>2114</v>
      </c>
      <c r="R9" s="26">
        <v>2191</v>
      </c>
      <c r="S9" s="31">
        <v>2269</v>
      </c>
      <c r="T9" s="35">
        <v>2347</v>
      </c>
      <c r="U9" s="21"/>
    </row>
    <row r="10" spans="1:21" ht="29" x14ac:dyDescent="0.35">
      <c r="A10" s="44" t="s">
        <v>13</v>
      </c>
      <c r="B10" s="41">
        <v>6606</v>
      </c>
      <c r="C10" s="41">
        <v>6776</v>
      </c>
      <c r="D10" s="41">
        <v>6856</v>
      </c>
      <c r="E10" s="41">
        <v>7187</v>
      </c>
      <c r="F10" s="41">
        <v>7376</v>
      </c>
      <c r="G10" s="41">
        <v>7827</v>
      </c>
      <c r="H10" s="41">
        <v>7964</v>
      </c>
      <c r="I10" s="41">
        <v>7854</v>
      </c>
      <c r="J10" s="41">
        <v>8179</v>
      </c>
      <c r="K10" s="42">
        <v>8058</v>
      </c>
      <c r="L10" s="49">
        <v>7851</v>
      </c>
      <c r="M10" s="49">
        <v>7731</v>
      </c>
      <c r="N10" s="12" t="s">
        <v>5</v>
      </c>
      <c r="O10" s="14">
        <v>7600</v>
      </c>
      <c r="P10" s="14">
        <v>7500</v>
      </c>
      <c r="Q10" s="14">
        <v>7400</v>
      </c>
      <c r="R10" s="14">
        <v>7300</v>
      </c>
      <c r="S10" s="31">
        <v>7200</v>
      </c>
      <c r="T10" s="36">
        <v>7100</v>
      </c>
      <c r="U10" s="32"/>
    </row>
    <row r="11" spans="1:21" ht="29" x14ac:dyDescent="0.35">
      <c r="A11" s="44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50"/>
      <c r="M11" s="50"/>
      <c r="N11" s="12" t="s">
        <v>2</v>
      </c>
      <c r="O11" s="14">
        <v>7800</v>
      </c>
      <c r="P11" s="14">
        <v>7900</v>
      </c>
      <c r="Q11" s="14">
        <v>7800</v>
      </c>
      <c r="R11" s="14">
        <v>7800</v>
      </c>
      <c r="S11" s="31">
        <v>7800</v>
      </c>
      <c r="T11" s="36">
        <v>7800</v>
      </c>
      <c r="U11" s="20"/>
    </row>
    <row r="12" spans="1:21" ht="29" x14ac:dyDescent="0.35">
      <c r="A12" s="44"/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51"/>
      <c r="M12" s="51"/>
      <c r="N12" s="12" t="s">
        <v>3</v>
      </c>
      <c r="O12" s="14">
        <v>8600</v>
      </c>
      <c r="P12" s="14">
        <v>8800</v>
      </c>
      <c r="Q12" s="14">
        <v>9100</v>
      </c>
      <c r="R12" s="14">
        <v>9300</v>
      </c>
      <c r="S12" s="31">
        <v>9500</v>
      </c>
      <c r="T12" s="36">
        <v>9700</v>
      </c>
      <c r="U12" s="32"/>
    </row>
    <row r="13" spans="1:21" ht="29" x14ac:dyDescent="0.35">
      <c r="A13" s="17" t="s">
        <v>6</v>
      </c>
      <c r="B13" s="18">
        <f t="shared" ref="B13:K13" si="0">SUM(B4:B12)</f>
        <v>80804</v>
      </c>
      <c r="C13" s="18">
        <f t="shared" si="0"/>
        <v>82707</v>
      </c>
      <c r="D13" s="18">
        <f t="shared" si="0"/>
        <v>84136</v>
      </c>
      <c r="E13" s="18">
        <f t="shared" si="0"/>
        <v>86747</v>
      </c>
      <c r="F13" s="18">
        <f t="shared" si="0"/>
        <v>89058</v>
      </c>
      <c r="G13" s="18">
        <f t="shared" si="0"/>
        <v>91889</v>
      </c>
      <c r="H13" s="18">
        <f t="shared" si="0"/>
        <v>92993</v>
      </c>
      <c r="I13" s="18">
        <f t="shared" si="0"/>
        <v>94044</v>
      </c>
      <c r="J13" s="18">
        <f t="shared" si="0"/>
        <v>95811.583333333328</v>
      </c>
      <c r="K13" s="18">
        <f t="shared" si="0"/>
        <v>96466</v>
      </c>
      <c r="L13" s="18">
        <f>SUM(L4:L12)</f>
        <v>93926</v>
      </c>
      <c r="M13" s="18">
        <f>SUM(M4:M12)</f>
        <v>94868</v>
      </c>
      <c r="N13" s="15" t="s">
        <v>1</v>
      </c>
      <c r="O13" s="16">
        <f t="shared" ref="O13:R13" si="1">O4+O7+O10</f>
        <v>96339</v>
      </c>
      <c r="P13" s="16">
        <f t="shared" si="1"/>
        <v>95895</v>
      </c>
      <c r="Q13" s="16">
        <f t="shared" si="1"/>
        <v>94151</v>
      </c>
      <c r="R13" s="16">
        <f t="shared" si="1"/>
        <v>92707</v>
      </c>
      <c r="S13" s="16">
        <f t="shared" ref="S13:T15" si="2">S4+S7+S10</f>
        <v>91264</v>
      </c>
      <c r="T13" s="39">
        <f t="shared" si="2"/>
        <v>89920</v>
      </c>
      <c r="U13" s="33"/>
    </row>
    <row r="14" spans="1:21" ht="29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7" t="s">
        <v>2</v>
      </c>
      <c r="O14" s="28">
        <f t="shared" ref="O14:R14" si="3">O5+O8+O11</f>
        <v>97363</v>
      </c>
      <c r="P14" s="28">
        <f t="shared" si="3"/>
        <v>98919</v>
      </c>
      <c r="Q14" s="28">
        <f t="shared" si="3"/>
        <v>99074</v>
      </c>
      <c r="R14" s="28">
        <f t="shared" si="3"/>
        <v>99530</v>
      </c>
      <c r="S14" s="16">
        <f t="shared" si="2"/>
        <v>99985</v>
      </c>
      <c r="T14" s="39">
        <f t="shared" si="2"/>
        <v>100140</v>
      </c>
      <c r="U14" s="1"/>
    </row>
    <row r="15" spans="1:21" ht="29" x14ac:dyDescent="0.35">
      <c r="B15" s="3"/>
      <c r="C15" s="3"/>
      <c r="D15" s="3"/>
      <c r="E15" s="3"/>
      <c r="F15" s="3"/>
      <c r="G15" s="3"/>
      <c r="H15" s="3"/>
      <c r="I15" s="3"/>
      <c r="J15" s="3"/>
      <c r="K15" s="22"/>
      <c r="L15" s="22"/>
      <c r="M15" s="22"/>
      <c r="N15" s="15" t="s">
        <v>3</v>
      </c>
      <c r="O15" s="16">
        <f t="shared" ref="O15:R15" si="4">O6+O9+O12</f>
        <v>99458</v>
      </c>
      <c r="P15" s="16">
        <f t="shared" si="4"/>
        <v>102836</v>
      </c>
      <c r="Q15" s="16">
        <f t="shared" si="4"/>
        <v>104814</v>
      </c>
      <c r="R15" s="16">
        <f t="shared" si="4"/>
        <v>107291</v>
      </c>
      <c r="S15" s="16">
        <f t="shared" si="2"/>
        <v>109369</v>
      </c>
      <c r="T15" s="39">
        <f t="shared" si="2"/>
        <v>110947</v>
      </c>
    </row>
    <row r="16" spans="1:21" s="1" customFormat="1" x14ac:dyDescent="0.35">
      <c r="B16" s="3"/>
      <c r="C16" s="3"/>
      <c r="D16" s="3"/>
      <c r="E16" s="3"/>
      <c r="F16" s="3"/>
      <c r="G16" s="3"/>
      <c r="H16" s="3"/>
      <c r="I16" s="3"/>
      <c r="J16" s="3"/>
      <c r="K16" s="22"/>
      <c r="L16" s="22"/>
      <c r="M16" s="22"/>
      <c r="N16" s="29"/>
      <c r="O16" s="30"/>
      <c r="P16" s="30"/>
      <c r="Q16" s="30"/>
      <c r="R16" s="30"/>
    </row>
    <row r="17" spans="1:19" s="1" customFormat="1" x14ac:dyDescent="0.35">
      <c r="A17" s="7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22"/>
      <c r="L17" s="22"/>
      <c r="M17" s="22"/>
      <c r="N17" s="29"/>
      <c r="O17" s="30"/>
      <c r="P17" s="30"/>
      <c r="Q17" s="30"/>
      <c r="R17" s="30"/>
    </row>
    <row r="18" spans="1:19" ht="47.25" customHeight="1" x14ac:dyDescent="0.35">
      <c r="A18" s="40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"/>
    </row>
    <row r="19" spans="1:19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"/>
      <c r="Q19" s="1"/>
      <c r="R19" s="1"/>
      <c r="S19" s="1"/>
    </row>
    <row r="20" spans="1:19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"/>
      <c r="Q20" s="1"/>
      <c r="R20" s="1"/>
      <c r="S20" s="1"/>
    </row>
    <row r="21" spans="1:19" x14ac:dyDescent="0.35">
      <c r="A21" s="2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N21" s="1"/>
      <c r="O21" s="1"/>
      <c r="P21" s="1"/>
      <c r="Q21" s="1"/>
      <c r="R21" s="1"/>
      <c r="S21" s="1"/>
    </row>
    <row r="22" spans="1:19" s="1" customFormat="1" x14ac:dyDescent="0.35">
      <c r="A22" s="8" t="s">
        <v>15</v>
      </c>
    </row>
    <row r="23" spans="1:19" s="6" customFormat="1" ht="32.25" customHeight="1" x14ac:dyDescent="0.35">
      <c r="A23" s="40" t="s">
        <v>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s="6" customFormat="1" ht="15" customHeight="1" x14ac:dyDescent="0.35">
      <c r="A24" s="38" t="s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9" s="1" customFormat="1" ht="15" customHeight="1" x14ac:dyDescent="0.35">
      <c r="A25" s="6" t="s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9" s="6" customFormat="1" ht="15" customHeight="1" x14ac:dyDescent="0.35">
      <c r="A26" s="37" t="s">
        <v>18</v>
      </c>
      <c r="B26" s="37"/>
      <c r="C26" s="37"/>
      <c r="D26" s="37"/>
      <c r="E26" s="37"/>
      <c r="F26" s="37"/>
      <c r="G26" s="37"/>
      <c r="H26" s="37"/>
      <c r="I26" s="37"/>
      <c r="J26" s="38"/>
      <c r="K26" s="38"/>
      <c r="L26" s="38"/>
      <c r="M26" s="38"/>
      <c r="N26" s="38"/>
      <c r="O26" s="38"/>
    </row>
    <row r="27" spans="1:19" s="1" customFormat="1" ht="15" customHeight="1" x14ac:dyDescent="0.35">
      <c r="A27" s="11" t="s">
        <v>14</v>
      </c>
      <c r="B27" s="11"/>
      <c r="C27" s="11"/>
      <c r="D27" s="11"/>
      <c r="E27" s="11"/>
      <c r="F27" s="11"/>
      <c r="G27" s="11"/>
      <c r="H27" s="11"/>
      <c r="I27" s="11"/>
      <c r="J27" s="9"/>
      <c r="K27" s="9"/>
      <c r="L27" s="9"/>
      <c r="M27" s="9"/>
      <c r="N27" s="9"/>
      <c r="O27" s="9"/>
    </row>
    <row r="28" spans="1:19" s="1" customFormat="1" ht="15" customHeight="1" x14ac:dyDescent="0.35">
      <c r="A28" s="11" t="s">
        <v>10</v>
      </c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9" x14ac:dyDescent="0.35">
      <c r="A29" s="11" t="s">
        <v>11</v>
      </c>
    </row>
  </sheetData>
  <mergeCells count="41">
    <mergeCell ref="M4:M6"/>
    <mergeCell ref="M7:M9"/>
    <mergeCell ref="M10:M12"/>
    <mergeCell ref="H4:H6"/>
    <mergeCell ref="I4:I6"/>
    <mergeCell ref="L4:L6"/>
    <mergeCell ref="L7:L9"/>
    <mergeCell ref="L10:L12"/>
    <mergeCell ref="J4:J6"/>
    <mergeCell ref="F10:F12"/>
    <mergeCell ref="D10:D12"/>
    <mergeCell ref="E10:E12"/>
    <mergeCell ref="A4:A6"/>
    <mergeCell ref="B4:B6"/>
    <mergeCell ref="C4:C6"/>
    <mergeCell ref="D7:D9"/>
    <mergeCell ref="E4:E6"/>
    <mergeCell ref="D4:D6"/>
    <mergeCell ref="K4:K6"/>
    <mergeCell ref="J7:J9"/>
    <mergeCell ref="K7:K9"/>
    <mergeCell ref="G7:G9"/>
    <mergeCell ref="B7:B9"/>
    <mergeCell ref="G4:G6"/>
    <mergeCell ref="F4:F6"/>
    <mergeCell ref="A23:R23"/>
    <mergeCell ref="J10:J12"/>
    <mergeCell ref="K10:K12"/>
    <mergeCell ref="A7:A9"/>
    <mergeCell ref="A10:A12"/>
    <mergeCell ref="H10:H12"/>
    <mergeCell ref="H7:H9"/>
    <mergeCell ref="I10:I12"/>
    <mergeCell ref="G10:G12"/>
    <mergeCell ref="F7:F9"/>
    <mergeCell ref="E7:E9"/>
    <mergeCell ref="C7:C9"/>
    <mergeCell ref="I7:I9"/>
    <mergeCell ref="C10:C12"/>
    <mergeCell ref="A18:R18"/>
    <mergeCell ref="B10:B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2014-03-13T14:47:23Z</cp:lastPrinted>
  <dcterms:created xsi:type="dcterms:W3CDTF">2014-03-11T13:29:01Z</dcterms:created>
  <dcterms:modified xsi:type="dcterms:W3CDTF">2016-03-18T08:59:58Z</dcterms:modified>
</cp:coreProperties>
</file>